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60" yWindow="65336" windowWidth="18240" windowHeight="139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<sst xmlns="http://schemas.openxmlformats.org/spreadsheetml/2006/main" count="12" uniqueCount="12">
  <si>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Year</t>
  </si>
  <si>
    <t>Taxes Per Capita</t>
  </si>
  <si>
    <t>State Taxes (1000's)</t>
  </si>
  <si>
    <t>Population (1000's)</t>
  </si>
  <si>
    <t>IPD Adjust. per Capita (Year 2000 dollars)</t>
  </si>
  <si>
    <t>IPD State &amp; Local Govt. (Indexed  to Year 2000)</t>
  </si>
  <si>
    <t>Consumer Price Index (CPI-U)</t>
  </si>
  <si>
    <t>CPI-U (Indexed to Year 2000)</t>
  </si>
  <si>
    <t>CPI-U Adj. per Capita (Year 2000 dollars)</t>
  </si>
  <si>
    <t>IPD for State &amp; Local Government Consumption from US BEA:  http://www.bea.gov/national/nipaweb/TableView.asp?SelectedTable=13&amp;ViewSeries=NO&amp;Java=no&amp;Request3Place=N&amp;3Place=N&amp;FromView=YES&amp;Freq=Year&amp;FirstYear=1994&amp;LastYear=2008&amp;3Place=N&amp;Update=Update&amp;JavaBox=no#Mid</t>
  </si>
  <si>
    <t>CPI-U from US Bureau of Labor &amp; Statistics:  ftp://ftp.bls.gov/pub/special.requests/cpi/cpiai.txt</t>
  </si>
  <si>
    <t>State taxes &amp; population from US Census Bureau:  http://www.census.gov/govs/www/statetax.html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</si>
</sst>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$&quot;#,##0.00"/>
    <numFmt numFmtId="167" formatCode="00000\-0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Verdana"/>
      <family val="0"/>
    </font>
    <font>
      <sz val="11.75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1" fillId="0" borderId="0" xfId="0" applyNumberFormat="1" applyFont="1" applyAlignment="1">
      <alignment horizontal="right" wrapText="1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Verdana"/>
                <a:ea typeface="Verdana"/>
                <a:cs typeface="Verdana"/>
              </a:rPr>
              <a:t>WA State Taxes Per Capita (Year 2000 Dollars)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20175"/>
          <c:w val="0.91575"/>
          <c:h val="0.7455"/>
        </c:manualLayout>
      </c:layout>
      <c:lineChart>
        <c:grouping val="standard"/>
        <c:varyColors val="0"/>
        <c:ser>
          <c:idx val="1"/>
          <c:order val="0"/>
          <c:tx>
            <c:v>CPI-U Adjusted Dollars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Sheet1!$A$2:$A$16</c:f>
              <c:numCache/>
            </c:numRef>
          </c:cat>
          <c:val>
            <c:numRef>
              <c:f>Sheet1!$I$2:$I$16</c:f>
              <c:numCache/>
            </c:numRef>
          </c:val>
          <c:smooth val="0"/>
        </c:ser>
        <c:ser>
          <c:idx val="0"/>
          <c:order val="1"/>
          <c:tx>
            <c:v>IPD Adjusted Dollars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Sheet1!$A$2:$A$16</c:f>
              <c:numCache/>
            </c:numRef>
          </c:cat>
          <c:val>
            <c:numRef>
              <c:f>Sheet1!$F$2:$F$16</c:f>
              <c:numCache/>
            </c:numRef>
          </c:val>
          <c:smooth val="0"/>
        </c:ser>
        <c:axId val="45824463"/>
        <c:axId val="9766984"/>
      </c:lineChart>
      <c:cat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66984"/>
        <c:crosses val="autoZero"/>
        <c:auto val="1"/>
        <c:lblOffset val="100"/>
        <c:noMultiLvlLbl val="0"/>
      </c:catAx>
      <c:valAx>
        <c:axId val="9766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Year 2000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2446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25"/>
          <c:y val="0.09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152400</xdr:rowOff>
    </xdr:from>
    <xdr:to>
      <xdr:col>10</xdr:col>
      <xdr:colOff>590550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847725" y="4419600"/>
        <a:ext cx="80962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F59" sqref="F59"/>
    </sheetView>
  </sheetViews>
  <sheetFormatPr defaultColWidth="11.00390625" defaultRowHeight="12.75"/>
  <cols>
    <col min="5" max="5" width="11.125" style="0" customWidth="1"/>
    <col min="7" max="8" width="10.75390625" style="2" customWidth="1"/>
  </cols>
  <sheetData>
    <row r="1" spans="1:9" s="4" customFormat="1" ht="55.5" customHeight="1">
      <c r="A1" s="4" t="s">
        <v>0</v>
      </c>
      <c r="B1" s="4" t="s">
        <v>2</v>
      </c>
      <c r="C1" s="4" t="s">
        <v>3</v>
      </c>
      <c r="D1" s="4" t="s">
        <v>1</v>
      </c>
      <c r="E1" s="4" t="s">
        <v>5</v>
      </c>
      <c r="F1" s="4" t="s">
        <v>4</v>
      </c>
      <c r="G1" s="4" t="s">
        <v>6</v>
      </c>
      <c r="H1" s="4" t="s">
        <v>7</v>
      </c>
      <c r="I1" s="4" t="s">
        <v>8</v>
      </c>
    </row>
    <row r="2" spans="1:9" ht="12.75">
      <c r="A2" s="5">
        <v>1994</v>
      </c>
      <c r="B2" s="1">
        <v>9737030</v>
      </c>
      <c r="C2" s="1">
        <v>5335</v>
      </c>
      <c r="D2" s="3">
        <f>B2/C2</f>
        <v>1825.1227741330833</v>
      </c>
      <c r="E2" s="2">
        <v>85.48</v>
      </c>
      <c r="F2" s="3">
        <f>(D2/E2)*100</f>
        <v>2135.1459688033265</v>
      </c>
      <c r="G2" s="2">
        <v>0.026</v>
      </c>
      <c r="H2" s="2">
        <f>H3/(G3+1)</f>
        <v>85.98622531939007</v>
      </c>
      <c r="I2" s="3">
        <f>(D2/H2)*100</f>
        <v>2122.5757583308105</v>
      </c>
    </row>
    <row r="3" spans="1:9" ht="12.75">
      <c r="A3" s="5">
        <v>1995</v>
      </c>
      <c r="B3" s="1">
        <v>10195584</v>
      </c>
      <c r="C3" s="1">
        <v>5431</v>
      </c>
      <c r="D3" s="3">
        <f>B3/C3</f>
        <v>1877.294052660652</v>
      </c>
      <c r="E3" s="2">
        <v>87.785</v>
      </c>
      <c r="F3" s="3">
        <f>(D3/E3)*100</f>
        <v>2138.5134734415356</v>
      </c>
      <c r="G3" s="2">
        <v>0.028</v>
      </c>
      <c r="H3" s="2">
        <f>H4/(G4+1)</f>
        <v>88.393839628333</v>
      </c>
      <c r="I3" s="3">
        <f>(D3/H3)*100</f>
        <v>2123.7838072812037</v>
      </c>
    </row>
    <row r="4" spans="1:9" ht="12.75">
      <c r="A4" s="5">
        <v>1996</v>
      </c>
      <c r="B4" s="1">
        <v>10586463</v>
      </c>
      <c r="C4" s="1">
        <v>5510</v>
      </c>
      <c r="D4" s="3">
        <f>B4/C4</f>
        <v>1921.3181488203268</v>
      </c>
      <c r="E4" s="2">
        <v>89.717</v>
      </c>
      <c r="F4" s="3">
        <f>(D4/E4)*100</f>
        <v>2141.531871128467</v>
      </c>
      <c r="G4" s="2">
        <v>0.03</v>
      </c>
      <c r="H4" s="2">
        <f>H5/(G5+1)</f>
        <v>91.04565481718299</v>
      </c>
      <c r="I4" s="3">
        <f>(D4/H4)*100</f>
        <v>2110.279894936532</v>
      </c>
    </row>
    <row r="5" spans="1:9" ht="12.75">
      <c r="A5" s="5">
        <v>1997</v>
      </c>
      <c r="B5" s="1">
        <v>11202296</v>
      </c>
      <c r="C5" s="1">
        <v>5604</v>
      </c>
      <c r="D5" s="3">
        <f>B5/C5</f>
        <v>1998.9821556031407</v>
      </c>
      <c r="E5" s="2">
        <v>91.414</v>
      </c>
      <c r="F5" s="3">
        <f>(D5/E5)*100</f>
        <v>2186.735243620387</v>
      </c>
      <c r="G5" s="2">
        <v>0.023</v>
      </c>
      <c r="H5" s="2">
        <f>H6/(G6+1)</f>
        <v>93.13970487797819</v>
      </c>
      <c r="I5" s="3">
        <f>(D5/H5)*100</f>
        <v>2146.219121288817</v>
      </c>
    </row>
    <row r="6" spans="1:9" ht="12.75">
      <c r="A6" s="5">
        <v>1998</v>
      </c>
      <c r="B6" s="1">
        <v>11806170</v>
      </c>
      <c r="C6" s="1">
        <v>5688</v>
      </c>
      <c r="D6" s="3">
        <f>B6/C6</f>
        <v>2075.6276371308018</v>
      </c>
      <c r="E6" s="2">
        <v>92.935</v>
      </c>
      <c r="F6" s="3">
        <f>(D6/E6)*100</f>
        <v>2233.418665874861</v>
      </c>
      <c r="G6" s="2">
        <v>0.016</v>
      </c>
      <c r="H6" s="2">
        <f>H7/(G7+1)</f>
        <v>94.62994015602584</v>
      </c>
      <c r="I6" s="3">
        <f>(D6/H6)*100</f>
        <v>2193.4153542827007</v>
      </c>
    </row>
    <row r="7" spans="1:9" ht="12.75">
      <c r="A7" s="5">
        <v>1999</v>
      </c>
      <c r="B7" s="1">
        <v>12337555</v>
      </c>
      <c r="C7" s="1">
        <v>5756</v>
      </c>
      <c r="D7" s="3">
        <f>B7/C7</f>
        <v>2143.4251216122307</v>
      </c>
      <c r="E7" s="2">
        <v>95.667</v>
      </c>
      <c r="F7" s="3">
        <f>(D7/E7)*100</f>
        <v>2240.506257761015</v>
      </c>
      <c r="G7" s="2">
        <v>0.022</v>
      </c>
      <c r="H7" s="2">
        <f>H8/(G8+1)</f>
        <v>96.71179883945841</v>
      </c>
      <c r="I7" s="3">
        <f>(D7/H7)*100</f>
        <v>2216.3015757470466</v>
      </c>
    </row>
    <row r="8" spans="1:9" ht="12.75">
      <c r="A8" s="5">
        <v>2000</v>
      </c>
      <c r="B8" s="1">
        <v>12567383</v>
      </c>
      <c r="C8" s="1">
        <v>5894</v>
      </c>
      <c r="D8" s="3">
        <f>B8/C8</f>
        <v>2132.2332880895824</v>
      </c>
      <c r="E8" s="2">
        <v>100</v>
      </c>
      <c r="F8" s="3">
        <f>(D8/E8)*100</f>
        <v>2132.2332880895824</v>
      </c>
      <c r="G8" s="2">
        <v>0.034</v>
      </c>
      <c r="H8" s="2">
        <v>100</v>
      </c>
      <c r="I8" s="3">
        <f>(D8/H8)*100</f>
        <v>2132.2332880895824</v>
      </c>
    </row>
    <row r="9" spans="1:9" ht="12.75">
      <c r="A9" s="5">
        <v>2001</v>
      </c>
      <c r="B9" s="1">
        <v>12679410</v>
      </c>
      <c r="C9" s="1">
        <v>5993</v>
      </c>
      <c r="D9" s="3">
        <f>B9/C9</f>
        <v>2115.7033205406306</v>
      </c>
      <c r="E9" s="2">
        <v>102.868</v>
      </c>
      <c r="F9" s="3">
        <f>(D9/E9)*100</f>
        <v>2056.7166859865365</v>
      </c>
      <c r="G9" s="2">
        <v>0.028</v>
      </c>
      <c r="H9" s="2">
        <f>H8*(G9+1)</f>
        <v>102.8</v>
      </c>
      <c r="I9" s="3">
        <f>(D9/H9)*100</f>
        <v>2058.077160058979</v>
      </c>
    </row>
    <row r="10" spans="1:9" ht="12.75">
      <c r="A10" s="5">
        <v>2002</v>
      </c>
      <c r="B10" s="1">
        <v>12628567</v>
      </c>
      <c r="C10" s="1">
        <v>6067</v>
      </c>
      <c r="D10" s="3">
        <f>B10/C10</f>
        <v>2081.5175539805505</v>
      </c>
      <c r="E10" s="2">
        <v>105.434</v>
      </c>
      <c r="F10" s="3">
        <f>(D10/E10)*100</f>
        <v>1974.2374888371405</v>
      </c>
      <c r="G10" s="2">
        <v>0.016</v>
      </c>
      <c r="H10" s="2">
        <f>H9*(G10+1)</f>
        <v>104.4448</v>
      </c>
      <c r="I10" s="3">
        <f>(D10/H10)*100</f>
        <v>1992.9355544560863</v>
      </c>
    </row>
    <row r="11" spans="1:9" ht="12.75">
      <c r="A11" s="5">
        <v>2003</v>
      </c>
      <c r="B11" s="1">
        <v>12960220</v>
      </c>
      <c r="C11" s="1">
        <v>6131</v>
      </c>
      <c r="D11" s="3">
        <f>B11/C11</f>
        <v>2113.883542652096</v>
      </c>
      <c r="E11" s="2">
        <v>109.712</v>
      </c>
      <c r="F11" s="3">
        <f>(D11/E11)*100</f>
        <v>1926.7569114154294</v>
      </c>
      <c r="G11" s="2">
        <v>0.023</v>
      </c>
      <c r="H11" s="2">
        <f>H10*(G11+1)</f>
        <v>106.8470304</v>
      </c>
      <c r="I11" s="3">
        <f>(D11/H11)*100</f>
        <v>1978.4204902451795</v>
      </c>
    </row>
    <row r="12" spans="1:9" ht="12.75">
      <c r="A12" s="5">
        <v>2004</v>
      </c>
      <c r="B12" s="1">
        <v>13895346</v>
      </c>
      <c r="C12" s="1">
        <v>6207</v>
      </c>
      <c r="D12" s="3">
        <f>B12/C12</f>
        <v>2238.6573223779606</v>
      </c>
      <c r="E12" s="2">
        <v>114.431</v>
      </c>
      <c r="F12" s="3">
        <f>(D12/E12)*100</f>
        <v>1956.338162192029</v>
      </c>
      <c r="G12" s="2">
        <v>0.027</v>
      </c>
      <c r="H12" s="2">
        <f>H11*(G12+1)</f>
        <v>109.73190022079999</v>
      </c>
      <c r="I12" s="3">
        <f>(D12/H12)*100</f>
        <v>2040.1153337118797</v>
      </c>
    </row>
    <row r="13" spans="1:9" ht="12.75">
      <c r="A13" s="5">
        <v>2005</v>
      </c>
      <c r="B13" s="1">
        <v>14839634</v>
      </c>
      <c r="C13" s="1">
        <v>6288</v>
      </c>
      <c r="D13" s="3">
        <f>B13/C13</f>
        <v>2359.9926844783713</v>
      </c>
      <c r="E13" s="2">
        <v>121.863</v>
      </c>
      <c r="F13" s="3">
        <f>(D13/E13)*100</f>
        <v>1936.5949340475545</v>
      </c>
      <c r="G13" s="2">
        <v>0.034</v>
      </c>
      <c r="H13" s="2">
        <f>H12*(G13+1)</f>
        <v>113.46278482830719</v>
      </c>
      <c r="I13" s="3">
        <f>(D13/H13)*100</f>
        <v>2079.9707040943263</v>
      </c>
    </row>
    <row r="14" spans="1:9" ht="12.75">
      <c r="A14" s="5">
        <v>2006</v>
      </c>
      <c r="B14" s="1">
        <v>16410977</v>
      </c>
      <c r="C14" s="1">
        <v>6376</v>
      </c>
      <c r="D14" s="3">
        <f>B14/C14</f>
        <v>2573.867158092848</v>
      </c>
      <c r="E14" s="2">
        <v>128.11</v>
      </c>
      <c r="F14" s="3">
        <f>(D14/E14)*100</f>
        <v>2009.107140810903</v>
      </c>
      <c r="G14" s="2">
        <v>0.032</v>
      </c>
      <c r="H14" s="2">
        <f>H13*(G14+1)</f>
        <v>117.09359394281303</v>
      </c>
      <c r="I14" s="3">
        <f>(D14/H14)*100</f>
        <v>2198.128071250329</v>
      </c>
    </row>
    <row r="15" spans="1:9" ht="12.75">
      <c r="A15" s="5">
        <v>2007</v>
      </c>
      <c r="B15" s="1">
        <v>17692767</v>
      </c>
      <c r="C15" s="1">
        <v>6488</v>
      </c>
      <c r="D15" s="3">
        <f>B15/C15</f>
        <v>2726.9986128236746</v>
      </c>
      <c r="E15" s="2">
        <v>134.671</v>
      </c>
      <c r="F15" s="3">
        <f>(D15/E15)*100</f>
        <v>2024.9338111573202</v>
      </c>
      <c r="G15" s="2">
        <v>0.028</v>
      </c>
      <c r="H15" s="2">
        <f>H14*(G15+1)</f>
        <v>120.37221457321179</v>
      </c>
      <c r="I15" s="3">
        <f>(D15/H15)*100</f>
        <v>2265.4718304323314</v>
      </c>
    </row>
    <row r="16" spans="1:9" ht="12.75">
      <c r="A16" s="5">
        <v>2008</v>
      </c>
      <c r="B16" s="1">
        <v>17944925</v>
      </c>
      <c r="C16" s="1">
        <v>6588</v>
      </c>
      <c r="D16" s="3">
        <f>B16/C16</f>
        <v>2723.8805403764422</v>
      </c>
      <c r="E16" s="2">
        <v>142.212</v>
      </c>
      <c r="F16" s="3">
        <f>(D16/E16)*100</f>
        <v>1915.366171895791</v>
      </c>
      <c r="G16" s="2">
        <v>0.038</v>
      </c>
      <c r="H16" s="2">
        <f>H15*(G16+1)</f>
        <v>124.94635872699385</v>
      </c>
      <c r="I16" s="3">
        <f>(D16/H16)*100</f>
        <v>2180.0399532475253</v>
      </c>
    </row>
    <row r="17" ht="12.75">
      <c r="I17" s="3"/>
    </row>
    <row r="19" ht="12.75">
      <c r="A19" t="s">
        <v>11</v>
      </c>
    </row>
    <row r="20" ht="12.75">
      <c r="A20" t="s">
        <v>9</v>
      </c>
    </row>
    <row r="21" ht="12.75">
      <c r="A21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2009-04-02T16:06:25Z</dcterms:created>
  <cp:category/>
  <cp:version/>
  <cp:contentType/>
  <cp:contentStatus/>
</cp:coreProperties>
</file>